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łgorzata Wicik\Desktop\STUDIA DOKTORANCKIE\"/>
    </mc:Choice>
  </mc:AlternateContent>
  <bookViews>
    <workbookView xWindow="0" yWindow="0" windowWidth="23040" windowHeight="9384"/>
  </bookViews>
  <sheets>
    <sheet name="Plan" sheetId="5" r:id="rId1"/>
    <sheet name="Arkusz3" sheetId="3" r:id="rId2"/>
  </sheets>
  <definedNames>
    <definedName name="_xlnm.Print_Area" localSheetId="0">Plan!$A$1:$AP$85</definedName>
  </definedNames>
  <calcPr calcId="152511"/>
</workbook>
</file>

<file path=xl/calcChain.xml><?xml version="1.0" encoding="utf-8"?>
<calcChain xmlns="http://schemas.openxmlformats.org/spreadsheetml/2006/main">
  <c r="W29" i="5" l="1"/>
  <c r="W35" i="5" s="1"/>
  <c r="V29" i="5"/>
  <c r="U30" i="5" s="1"/>
  <c r="T29" i="5"/>
  <c r="S30" i="5" s="1"/>
  <c r="R29" i="5"/>
  <c r="Q30" i="5" s="1"/>
  <c r="P29" i="5"/>
  <c r="O30" i="5" s="1"/>
  <c r="N29" i="5"/>
  <c r="M29" i="5"/>
  <c r="M30" i="5" s="1"/>
  <c r="L29" i="5"/>
  <c r="K29" i="5"/>
  <c r="J29" i="5"/>
  <c r="I29" i="5"/>
  <c r="I30" i="5" s="1"/>
  <c r="H29" i="5"/>
  <c r="G29" i="5"/>
  <c r="F29" i="5"/>
  <c r="E29" i="5"/>
  <c r="E30" i="5" s="1"/>
  <c r="D29" i="5"/>
  <c r="D30" i="5" s="1"/>
  <c r="G30" i="5" l="1"/>
  <c r="K30" i="5"/>
</calcChain>
</file>

<file path=xl/sharedStrings.xml><?xml version="1.0" encoding="utf-8"?>
<sst xmlns="http://schemas.openxmlformats.org/spreadsheetml/2006/main" count="84" uniqueCount="58">
  <si>
    <t>Lp.</t>
  </si>
  <si>
    <t>Nazwa przedmiotu</t>
  </si>
  <si>
    <t>Godziny zajęć</t>
  </si>
  <si>
    <t>ROZKŁAD  GODZIN  ZAJĘĆ</t>
  </si>
  <si>
    <t>ECTS</t>
  </si>
  <si>
    <t>Razem</t>
  </si>
  <si>
    <t>w tym</t>
  </si>
  <si>
    <t>I  ROK</t>
  </si>
  <si>
    <t>II  ROK</t>
  </si>
  <si>
    <t>III ROK</t>
  </si>
  <si>
    <t>IV  ROK</t>
  </si>
  <si>
    <t>w.</t>
  </si>
  <si>
    <t>ćw.</t>
  </si>
  <si>
    <t>semestr I</t>
  </si>
  <si>
    <t>semestr II</t>
  </si>
  <si>
    <t>semestr III</t>
  </si>
  <si>
    <t>semestr IV</t>
  </si>
  <si>
    <t>semestr V</t>
  </si>
  <si>
    <t>semestr VI</t>
  </si>
  <si>
    <t>semestr VII</t>
  </si>
  <si>
    <t>semestr VIII</t>
  </si>
  <si>
    <t>Seminarium doktoranckie</t>
  </si>
  <si>
    <t>Metodologia nauk społecznych z elementami naukoznawstwa</t>
  </si>
  <si>
    <t>Metody statystyczne w badaniach społecznych</t>
  </si>
  <si>
    <t>Etyka badań naukowych</t>
  </si>
  <si>
    <t>Przedmioty fakultatywne*</t>
  </si>
  <si>
    <t>Język nowożytny</t>
  </si>
  <si>
    <t>Egzaminy doktorskie</t>
  </si>
  <si>
    <t>Doktoranta obowiązuje zdanie egzaminów doktorskich</t>
  </si>
  <si>
    <r>
      <t xml:space="preserve">* z wybranego przedmiotu dodatkowego – </t>
    </r>
    <r>
      <rPr>
        <b/>
        <i/>
        <sz val="18"/>
        <color theme="1"/>
        <rFont val="Bookman Old Style"/>
        <family val="1"/>
        <charset val="238"/>
      </rPr>
      <t>Filozofii</t>
    </r>
    <r>
      <rPr>
        <sz val="18"/>
        <color theme="1"/>
        <rFont val="Bookman Old Style"/>
        <family val="1"/>
        <charset val="238"/>
      </rPr>
      <t xml:space="preserve"> lub </t>
    </r>
    <r>
      <rPr>
        <b/>
        <i/>
        <sz val="18"/>
        <color theme="1"/>
        <rFont val="Bookman Old Style"/>
        <family val="1"/>
        <charset val="238"/>
      </rPr>
      <t>Ekonomii</t>
    </r>
    <r>
      <rPr>
        <sz val="18"/>
        <color theme="1"/>
        <rFont val="Bookman Old Style"/>
        <family val="1"/>
        <charset val="238"/>
      </rPr>
      <t xml:space="preserve"> oraz </t>
    </r>
    <r>
      <rPr>
        <b/>
        <i/>
        <sz val="18"/>
        <color theme="1"/>
        <rFont val="Bookman Old Style"/>
        <family val="1"/>
        <charset val="238"/>
      </rPr>
      <t>Języka Nowożytnego</t>
    </r>
  </si>
  <si>
    <r>
      <t xml:space="preserve">* z </t>
    </r>
    <r>
      <rPr>
        <b/>
        <i/>
        <sz val="18"/>
        <color theme="1"/>
        <rFont val="Bookman Old Style"/>
        <family val="1"/>
        <charset val="238"/>
      </rPr>
      <t>Pedagogiki</t>
    </r>
    <r>
      <rPr>
        <sz val="18"/>
        <color theme="1"/>
        <rFont val="Bookman Old Style"/>
        <family val="1"/>
        <charset val="238"/>
      </rPr>
      <t xml:space="preserve"> jako przedmiotu kierunkowego</t>
    </r>
  </si>
  <si>
    <t>Forma zaliczenia</t>
  </si>
  <si>
    <t>90 godz. /semestr I i II/</t>
  </si>
  <si>
    <t>90 godz. /semestr III i IV/</t>
  </si>
  <si>
    <t>90 godz. /semestr V i VI/</t>
  </si>
  <si>
    <t>90 godz. /semestr VII i VIII/</t>
  </si>
  <si>
    <t>Razem ECTS</t>
  </si>
  <si>
    <t>zaliczenie na ocenę</t>
  </si>
  <si>
    <t>Obowiązkowy lektorat dla cudzoziemców studiujących w języku polskim</t>
  </si>
  <si>
    <t xml:space="preserve">zgodnie z Zarządzeniem Rektora Uniwersytetu Wrocławskiego nr 20/2016 z dnia 09 marca 2016r regularni zagraniczni studenci podejmujący </t>
  </si>
  <si>
    <t>studia doktoranckie w języku polskim na Uniwersytecie Wrocławskim zobowiązani są do uczęszczania na lektorat z języka polskiego.</t>
  </si>
  <si>
    <t>Obcokrajowcy realizują wtedy program studiów doktoranckich wg indywidualnego toku studiów opracowanego wspólnie z promotorem,</t>
  </si>
  <si>
    <t>zatwierdzonego przez Radę Instytutu</t>
  </si>
  <si>
    <t>doktoranckich - wybierane przez doktoranta zgodnie z problematyką rozprawy doktorskiej.</t>
  </si>
  <si>
    <r>
      <rPr>
        <b/>
        <sz val="18"/>
        <color theme="1"/>
        <rFont val="Bookman Old Style"/>
        <family val="1"/>
        <charset val="238"/>
      </rPr>
      <t>* Zajęcia fakultatywne</t>
    </r>
    <r>
      <rPr>
        <sz val="18"/>
        <color theme="1"/>
        <rFont val="Bookman Old Style"/>
        <family val="1"/>
        <charset val="238"/>
      </rPr>
      <t xml:space="preserve"> rozwijające umiejętności zawodowe, oferowane przez poszczególne kierunki na Wydziale dla uczestników studiów </t>
    </r>
  </si>
  <si>
    <t>** Zajęcia rozwijające umiejętności dydaktyczne:</t>
  </si>
  <si>
    <t>Pedagogika**</t>
  </si>
  <si>
    <t>Dydaktyka szkoły wyższej**</t>
  </si>
  <si>
    <t>Emisja głosu**</t>
  </si>
  <si>
    <t>1. Pedagogika</t>
  </si>
  <si>
    <t>2. Dydaktyka szkoły wyższej</t>
  </si>
  <si>
    <t>3. Emisja głosu</t>
  </si>
  <si>
    <t>***Praktyki zawodowe</t>
  </si>
  <si>
    <t>Praktyki zawodowe/zajęcia dydaktyczne***</t>
  </si>
  <si>
    <t>Doktoranci zobowiązani są do prowadzenia zajęć dydaktycznych w wymiarze nie przekraczającym 90 godzin rocznie</t>
  </si>
  <si>
    <t>Wybrane kierunki współczesnej psychologii</t>
  </si>
  <si>
    <t xml:space="preserve">zaliczenie  </t>
  </si>
  <si>
    <r>
      <t xml:space="preserve">PLAN
Stacjonarnych Studiów Doktoranckich Pedagogiki obowiązujący w </t>
    </r>
    <r>
      <rPr>
        <b/>
        <u/>
        <sz val="16"/>
        <color theme="5" tint="-0.249977111117893"/>
        <rFont val="Bookman Old Style"/>
        <family val="1"/>
        <charset val="238"/>
      </rPr>
      <t xml:space="preserve">r.a. 2020/2021 </t>
    </r>
    <r>
      <rPr>
        <b/>
        <u/>
        <sz val="16"/>
        <color theme="1"/>
        <rFont val="Bookman Old Style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</si>
</sst>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Bookman Old Style"/>
      <family val="1"/>
      <charset val="238"/>
    </font>
    <font>
      <sz val="18"/>
      <color theme="1"/>
      <name val="Bookman Old Style"/>
      <family val="1"/>
      <charset val="238"/>
    </font>
    <font>
      <b/>
      <sz val="18"/>
      <color theme="1"/>
      <name val="Bookman Old Style"/>
      <family val="1"/>
      <charset val="238"/>
    </font>
    <font>
      <b/>
      <i/>
      <sz val="18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  <font>
      <b/>
      <u/>
      <sz val="16"/>
      <color theme="1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Bookman Old Style"/>
      <family val="1"/>
      <charset val="238"/>
    </font>
    <font>
      <b/>
      <sz val="14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rgb="FFFF0000"/>
      <name val="Bookman Old Style"/>
      <family val="1"/>
      <charset val="238"/>
    </font>
    <font>
      <sz val="18"/>
      <color rgb="FFFF0000"/>
      <name val="Bookman Old Style"/>
      <family val="1"/>
      <charset val="238"/>
    </font>
    <font>
      <b/>
      <u/>
      <sz val="16"/>
      <color theme="5" tint="-0.249977111117893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/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textRotation="180" wrapText="1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vertical="center"/>
    </xf>
    <xf numFmtId="0" fontId="14" fillId="0" borderId="9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8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textRotation="180" wrapText="1"/>
    </xf>
    <xf numFmtId="0" fontId="0" fillId="4" borderId="9" xfId="0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3" fillId="0" borderId="9" xfId="0" applyFont="1" applyBorder="1" applyAlignment="1">
      <alignment horizontal="center" vertical="center" textRotation="180" wrapText="1"/>
    </xf>
    <xf numFmtId="0" fontId="10" fillId="0" borderId="9" xfId="0" applyFont="1" applyBorder="1" applyAlignment="1">
      <alignment horizontal="center" vertical="center" textRotation="180" wrapText="1"/>
    </xf>
    <xf numFmtId="0" fontId="0" fillId="0" borderId="9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textRotation="180" wrapText="1"/>
    </xf>
    <xf numFmtId="0" fontId="9" fillId="0" borderId="2" xfId="0" applyFont="1" applyBorder="1" applyAlignment="1">
      <alignment horizontal="center" vertical="center" textRotation="180" wrapText="1"/>
    </xf>
    <xf numFmtId="0" fontId="9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180" wrapText="1"/>
    </xf>
    <xf numFmtId="0" fontId="13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textRotation="180"/>
    </xf>
    <xf numFmtId="0" fontId="9" fillId="5" borderId="13" xfId="0" applyFont="1" applyFill="1" applyBorder="1" applyAlignment="1">
      <alignment horizontal="center" vertical="center" textRotation="180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/>
    <xf numFmtId="0" fontId="9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5" borderId="7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zoomScale="55" zoomScaleNormal="55" workbookViewId="0">
      <selection activeCell="S3" sqref="S3:V4"/>
    </sheetView>
  </sheetViews>
  <sheetFormatPr defaultRowHeight="14.4" x14ac:dyDescent="0.3"/>
  <cols>
    <col min="1" max="1" width="5.6640625" customWidth="1"/>
    <col min="2" max="2" width="35.6640625" customWidth="1"/>
    <col min="3" max="3" width="15.6640625" customWidth="1"/>
    <col min="4" max="6" width="9.33203125" bestFit="1" customWidth="1"/>
    <col min="7" max="7" width="9.33203125" customWidth="1"/>
    <col min="8" max="14" width="9.33203125" bestFit="1" customWidth="1"/>
    <col min="16" max="16" width="9.33203125" bestFit="1" customWidth="1"/>
    <col min="18" max="18" width="9.33203125" bestFit="1" customWidth="1"/>
    <col min="20" max="20" width="9.33203125" bestFit="1" customWidth="1"/>
    <col min="22" max="22" width="9.33203125" bestFit="1" customWidth="1"/>
    <col min="23" max="24" width="8.6640625" customWidth="1"/>
  </cols>
  <sheetData>
    <row r="1" spans="1:27" ht="90" customHeight="1" thickBot="1" x14ac:dyDescent="0.3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8"/>
    </row>
    <row r="2" spans="1:27" ht="16.5" customHeight="1" thickBot="1" x14ac:dyDescent="0.35">
      <c r="A2" s="29" t="s">
        <v>0</v>
      </c>
      <c r="B2" s="29" t="s">
        <v>1</v>
      </c>
      <c r="C2" s="30" t="s">
        <v>31</v>
      </c>
      <c r="D2" s="29" t="s">
        <v>2</v>
      </c>
      <c r="E2" s="29"/>
      <c r="F2" s="29"/>
      <c r="G2" s="29" t="s">
        <v>3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 t="s">
        <v>4</v>
      </c>
      <c r="X2" s="31"/>
      <c r="Y2" s="1"/>
      <c r="AA2" s="4"/>
    </row>
    <row r="3" spans="1:27" ht="16.2" thickBot="1" x14ac:dyDescent="0.35">
      <c r="A3" s="29"/>
      <c r="B3" s="29"/>
      <c r="C3" s="30"/>
      <c r="D3" s="30" t="s">
        <v>5</v>
      </c>
      <c r="E3" s="29" t="s">
        <v>6</v>
      </c>
      <c r="F3" s="29"/>
      <c r="G3" s="32" t="s">
        <v>7</v>
      </c>
      <c r="H3" s="32"/>
      <c r="I3" s="32"/>
      <c r="J3" s="32"/>
      <c r="K3" s="32" t="s">
        <v>8</v>
      </c>
      <c r="L3" s="32"/>
      <c r="M3" s="32"/>
      <c r="N3" s="32"/>
      <c r="O3" s="32" t="s">
        <v>9</v>
      </c>
      <c r="P3" s="32"/>
      <c r="Q3" s="32"/>
      <c r="R3" s="32"/>
      <c r="S3" s="103" t="s">
        <v>10</v>
      </c>
      <c r="T3" s="103"/>
      <c r="U3" s="103"/>
      <c r="V3" s="103"/>
      <c r="W3" s="29"/>
      <c r="X3" s="31"/>
      <c r="Y3" s="1"/>
      <c r="AA3" s="4"/>
    </row>
    <row r="4" spans="1:27" ht="15" thickBot="1" x14ac:dyDescent="0.35">
      <c r="A4" s="29"/>
      <c r="B4" s="29"/>
      <c r="C4" s="30"/>
      <c r="D4" s="30"/>
      <c r="E4" s="29" t="s">
        <v>11</v>
      </c>
      <c r="F4" s="29" t="s">
        <v>12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03"/>
      <c r="T4" s="103"/>
      <c r="U4" s="103"/>
      <c r="V4" s="103"/>
      <c r="W4" s="29"/>
      <c r="X4" s="31"/>
      <c r="Y4" s="1"/>
      <c r="AA4" s="4"/>
    </row>
    <row r="5" spans="1:27" ht="16.2" thickBot="1" x14ac:dyDescent="0.35">
      <c r="A5" s="29"/>
      <c r="B5" s="29"/>
      <c r="C5" s="30"/>
      <c r="D5" s="30"/>
      <c r="E5" s="29"/>
      <c r="F5" s="29"/>
      <c r="G5" s="29" t="s">
        <v>13</v>
      </c>
      <c r="H5" s="29"/>
      <c r="I5" s="29" t="s">
        <v>14</v>
      </c>
      <c r="J5" s="29"/>
      <c r="K5" s="29" t="s">
        <v>15</v>
      </c>
      <c r="L5" s="29"/>
      <c r="M5" s="29" t="s">
        <v>16</v>
      </c>
      <c r="N5" s="29"/>
      <c r="O5" s="29" t="s">
        <v>17</v>
      </c>
      <c r="P5" s="29"/>
      <c r="Q5" s="29" t="s">
        <v>18</v>
      </c>
      <c r="R5" s="29"/>
      <c r="S5" s="104" t="s">
        <v>19</v>
      </c>
      <c r="T5" s="104"/>
      <c r="U5" s="104" t="s">
        <v>20</v>
      </c>
      <c r="V5" s="104"/>
      <c r="W5" s="29"/>
      <c r="X5" s="31"/>
      <c r="Y5" s="1"/>
      <c r="AA5" s="4"/>
    </row>
    <row r="6" spans="1:27" ht="16.2" thickBot="1" x14ac:dyDescent="0.35">
      <c r="A6" s="29"/>
      <c r="B6" s="29"/>
      <c r="C6" s="30"/>
      <c r="D6" s="30"/>
      <c r="E6" s="29"/>
      <c r="F6" s="29"/>
      <c r="G6" s="15" t="s">
        <v>11</v>
      </c>
      <c r="H6" s="15" t="s">
        <v>12</v>
      </c>
      <c r="I6" s="15" t="s">
        <v>11</v>
      </c>
      <c r="J6" s="15" t="s">
        <v>12</v>
      </c>
      <c r="K6" s="15" t="s">
        <v>11</v>
      </c>
      <c r="L6" s="15" t="s">
        <v>12</v>
      </c>
      <c r="M6" s="15" t="s">
        <v>11</v>
      </c>
      <c r="N6" s="15" t="s">
        <v>12</v>
      </c>
      <c r="O6" s="15" t="s">
        <v>11</v>
      </c>
      <c r="P6" s="15" t="s">
        <v>12</v>
      </c>
      <c r="Q6" s="15" t="s">
        <v>11</v>
      </c>
      <c r="R6" s="15" t="s">
        <v>12</v>
      </c>
      <c r="S6" s="105" t="s">
        <v>11</v>
      </c>
      <c r="T6" s="105" t="s">
        <v>12</v>
      </c>
      <c r="U6" s="105" t="s">
        <v>11</v>
      </c>
      <c r="V6" s="105" t="s">
        <v>12</v>
      </c>
      <c r="W6" s="29"/>
      <c r="X6" s="31"/>
      <c r="Y6" s="1"/>
      <c r="AA6" s="4"/>
    </row>
    <row r="7" spans="1:27" ht="19.5" customHeight="1" thickBot="1" x14ac:dyDescent="0.35">
      <c r="A7" s="33">
        <v>1</v>
      </c>
      <c r="B7" s="35" t="s">
        <v>21</v>
      </c>
      <c r="C7" s="37" t="s">
        <v>37</v>
      </c>
      <c r="D7" s="33">
        <v>195</v>
      </c>
      <c r="E7" s="33"/>
      <c r="F7" s="33">
        <v>195</v>
      </c>
      <c r="G7" s="33"/>
      <c r="H7" s="40">
        <v>15</v>
      </c>
      <c r="I7" s="33"/>
      <c r="J7" s="33">
        <v>15</v>
      </c>
      <c r="K7" s="33"/>
      <c r="L7" s="33">
        <v>15</v>
      </c>
      <c r="M7" s="33"/>
      <c r="N7" s="33">
        <v>15</v>
      </c>
      <c r="O7" s="33"/>
      <c r="P7" s="33">
        <v>30</v>
      </c>
      <c r="Q7" s="33"/>
      <c r="R7" s="33">
        <v>30</v>
      </c>
      <c r="S7" s="33"/>
      <c r="T7" s="33">
        <v>30</v>
      </c>
      <c r="U7" s="33"/>
      <c r="V7" s="33">
        <v>30</v>
      </c>
      <c r="W7" s="43">
        <v>1</v>
      </c>
      <c r="X7" s="39"/>
      <c r="Y7" s="2"/>
      <c r="Z7" s="4"/>
      <c r="AA7" s="4"/>
    </row>
    <row r="8" spans="1:27" ht="20.100000000000001" customHeight="1" thickBot="1" x14ac:dyDescent="0.35">
      <c r="A8" s="34"/>
      <c r="B8" s="36"/>
      <c r="C8" s="38"/>
      <c r="D8" s="39"/>
      <c r="E8" s="39"/>
      <c r="F8" s="39"/>
      <c r="G8" s="39"/>
      <c r="H8" s="41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43">
        <v>1</v>
      </c>
      <c r="X8" s="39"/>
      <c r="Y8" s="2"/>
      <c r="Z8" s="4"/>
      <c r="AA8" s="4"/>
    </row>
    <row r="9" spans="1:27" ht="19.5" customHeight="1" thickBot="1" x14ac:dyDescent="0.35">
      <c r="A9" s="34"/>
      <c r="B9" s="36"/>
      <c r="C9" s="38"/>
      <c r="D9" s="39"/>
      <c r="E9" s="39"/>
      <c r="F9" s="39"/>
      <c r="G9" s="39"/>
      <c r="H9" s="41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3">
        <v>1</v>
      </c>
      <c r="X9" s="39"/>
      <c r="Y9" s="2"/>
      <c r="Z9" s="4"/>
      <c r="AA9" s="4"/>
    </row>
    <row r="10" spans="1:27" ht="20.100000000000001" customHeight="1" thickBot="1" x14ac:dyDescent="0.35">
      <c r="A10" s="34"/>
      <c r="B10" s="36"/>
      <c r="C10" s="38"/>
      <c r="D10" s="39"/>
      <c r="E10" s="39"/>
      <c r="F10" s="39"/>
      <c r="G10" s="39"/>
      <c r="H10" s="41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3">
        <v>1</v>
      </c>
      <c r="X10" s="39"/>
      <c r="Y10" s="2"/>
      <c r="Z10" s="4"/>
      <c r="AA10" s="4"/>
    </row>
    <row r="11" spans="1:27" ht="19.5" customHeight="1" thickBot="1" x14ac:dyDescent="0.35">
      <c r="A11" s="34"/>
      <c r="B11" s="36"/>
      <c r="C11" s="38"/>
      <c r="D11" s="39"/>
      <c r="E11" s="39"/>
      <c r="F11" s="39"/>
      <c r="G11" s="39"/>
      <c r="H11" s="41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43">
        <v>1</v>
      </c>
      <c r="X11" s="39"/>
      <c r="Y11" s="2"/>
      <c r="Z11" s="4"/>
      <c r="AA11" s="4"/>
    </row>
    <row r="12" spans="1:27" ht="20.100000000000001" customHeight="1" thickBot="1" x14ac:dyDescent="0.35">
      <c r="A12" s="34"/>
      <c r="B12" s="36"/>
      <c r="C12" s="38"/>
      <c r="D12" s="39"/>
      <c r="E12" s="39"/>
      <c r="F12" s="39"/>
      <c r="G12" s="39"/>
      <c r="H12" s="41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3">
        <v>1</v>
      </c>
      <c r="X12" s="39"/>
      <c r="Y12" s="2"/>
      <c r="Z12" s="4"/>
      <c r="AA12" s="4"/>
    </row>
    <row r="13" spans="1:27" ht="19.5" customHeight="1" thickBot="1" x14ac:dyDescent="0.35">
      <c r="A13" s="34"/>
      <c r="B13" s="36"/>
      <c r="C13" s="38"/>
      <c r="D13" s="39"/>
      <c r="E13" s="39"/>
      <c r="F13" s="39"/>
      <c r="G13" s="39"/>
      <c r="H13" s="41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3">
        <v>2</v>
      </c>
      <c r="X13" s="39"/>
      <c r="Y13" s="2"/>
      <c r="Z13" s="4"/>
      <c r="AA13" s="4"/>
    </row>
    <row r="14" spans="1:27" ht="20.100000000000001" customHeight="1" thickBot="1" x14ac:dyDescent="0.35">
      <c r="A14" s="34"/>
      <c r="B14" s="36"/>
      <c r="C14" s="38"/>
      <c r="D14" s="39"/>
      <c r="E14" s="39"/>
      <c r="F14" s="39"/>
      <c r="G14" s="39"/>
      <c r="H14" s="42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43">
        <v>3</v>
      </c>
      <c r="X14" s="39"/>
      <c r="Y14" s="2"/>
      <c r="Z14" s="4"/>
      <c r="AA14" s="4"/>
    </row>
    <row r="15" spans="1:27" ht="39.9" customHeight="1" thickBot="1" x14ac:dyDescent="0.35">
      <c r="A15" s="44">
        <v>2</v>
      </c>
      <c r="B15" s="46" t="s">
        <v>46</v>
      </c>
      <c r="C15" s="37" t="s">
        <v>37</v>
      </c>
      <c r="D15" s="33">
        <v>30</v>
      </c>
      <c r="E15" s="33">
        <v>20</v>
      </c>
      <c r="F15" s="33">
        <v>10</v>
      </c>
      <c r="G15" s="33">
        <v>10</v>
      </c>
      <c r="H15" s="33"/>
      <c r="I15" s="33">
        <v>10</v>
      </c>
      <c r="J15" s="33">
        <v>10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43">
        <v>1</v>
      </c>
      <c r="X15" s="39"/>
      <c r="Y15" s="2"/>
      <c r="Z15" s="4"/>
      <c r="AA15" s="4"/>
    </row>
    <row r="16" spans="1:27" ht="39.9" customHeight="1" thickBot="1" x14ac:dyDescent="0.35">
      <c r="A16" s="45"/>
      <c r="B16" s="47"/>
      <c r="C16" s="37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14">
        <v>1</v>
      </c>
      <c r="X16" s="14">
        <v>1</v>
      </c>
      <c r="Y16" s="2"/>
      <c r="Z16" s="4"/>
      <c r="AA16" s="4"/>
    </row>
    <row r="17" spans="1:27" ht="30" customHeight="1" thickBot="1" x14ac:dyDescent="0.35">
      <c r="A17" s="34">
        <v>3</v>
      </c>
      <c r="B17" s="48" t="s">
        <v>22</v>
      </c>
      <c r="C17" s="37" t="s">
        <v>37</v>
      </c>
      <c r="D17" s="33">
        <v>45</v>
      </c>
      <c r="E17" s="33">
        <v>45</v>
      </c>
      <c r="F17" s="33"/>
      <c r="G17" s="33">
        <v>15</v>
      </c>
      <c r="H17" s="33"/>
      <c r="I17" s="33">
        <v>15</v>
      </c>
      <c r="J17" s="33"/>
      <c r="K17" s="33">
        <v>15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43">
        <v>1</v>
      </c>
      <c r="X17" s="39"/>
      <c r="Y17" s="2"/>
      <c r="Z17" s="4"/>
      <c r="AA17" s="4"/>
    </row>
    <row r="18" spans="1:27" ht="30" customHeight="1" thickBot="1" x14ac:dyDescent="0.35">
      <c r="A18" s="34"/>
      <c r="B18" s="49"/>
      <c r="C18" s="37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43">
        <v>1</v>
      </c>
      <c r="X18" s="39"/>
      <c r="Y18" s="2"/>
      <c r="Z18" s="4"/>
      <c r="AA18" s="4"/>
    </row>
    <row r="19" spans="1:27" ht="30" customHeight="1" thickBot="1" x14ac:dyDescent="0.35">
      <c r="A19" s="34"/>
      <c r="B19" s="49"/>
      <c r="C19" s="37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43">
        <v>1</v>
      </c>
      <c r="X19" s="39"/>
      <c r="Y19" s="2"/>
      <c r="Z19" s="4"/>
      <c r="AA19" s="4"/>
    </row>
    <row r="20" spans="1:27" ht="69.900000000000006" customHeight="1" thickBot="1" x14ac:dyDescent="0.35">
      <c r="A20" s="17">
        <v>4</v>
      </c>
      <c r="B20" s="24" t="s">
        <v>23</v>
      </c>
      <c r="C20" s="19" t="s">
        <v>37</v>
      </c>
      <c r="D20" s="6">
        <v>15</v>
      </c>
      <c r="E20" s="7"/>
      <c r="F20" s="7">
        <v>15</v>
      </c>
      <c r="G20" s="17"/>
      <c r="H20" s="17"/>
      <c r="I20" s="17"/>
      <c r="J20" s="17">
        <v>15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4"/>
      <c r="W20" s="43">
        <v>1</v>
      </c>
      <c r="X20" s="39"/>
      <c r="Y20" s="1"/>
    </row>
    <row r="21" spans="1:27" ht="39.9" customHeight="1" thickBot="1" x14ac:dyDescent="0.35">
      <c r="A21" s="33">
        <v>5</v>
      </c>
      <c r="B21" s="50" t="s">
        <v>55</v>
      </c>
      <c r="C21" s="52" t="s">
        <v>37</v>
      </c>
      <c r="D21" s="33">
        <v>20</v>
      </c>
      <c r="E21" s="33">
        <v>20</v>
      </c>
      <c r="F21" s="33"/>
      <c r="G21" s="33">
        <v>10</v>
      </c>
      <c r="H21" s="33"/>
      <c r="I21" s="33">
        <v>10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57">
        <v>1</v>
      </c>
      <c r="X21" s="57">
        <v>1</v>
      </c>
      <c r="Y21" s="1"/>
    </row>
    <row r="22" spans="1:27" ht="39.9" customHeight="1" thickBot="1" x14ac:dyDescent="0.35">
      <c r="A22" s="34"/>
      <c r="B22" s="51"/>
      <c r="C22" s="53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42"/>
      <c r="X22" s="42"/>
      <c r="Y22" s="1"/>
    </row>
    <row r="23" spans="1:27" ht="69.900000000000006" customHeight="1" thickBot="1" x14ac:dyDescent="0.35">
      <c r="A23" s="17">
        <v>6</v>
      </c>
      <c r="B23" s="24" t="s">
        <v>47</v>
      </c>
      <c r="C23" s="19" t="s">
        <v>37</v>
      </c>
      <c r="D23" s="6">
        <v>15</v>
      </c>
      <c r="E23" s="7">
        <v>15</v>
      </c>
      <c r="F23" s="7"/>
      <c r="G23" s="17"/>
      <c r="H23" s="17"/>
      <c r="I23" s="17"/>
      <c r="J23" s="17"/>
      <c r="K23" s="17">
        <v>15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43">
        <v>1</v>
      </c>
      <c r="X23" s="39"/>
      <c r="Y23" s="1"/>
    </row>
    <row r="24" spans="1:27" ht="69.900000000000006" customHeight="1" thickBot="1" x14ac:dyDescent="0.35">
      <c r="A24" s="17">
        <v>7</v>
      </c>
      <c r="B24" s="24" t="s">
        <v>24</v>
      </c>
      <c r="C24" s="19" t="s">
        <v>37</v>
      </c>
      <c r="D24" s="6">
        <v>15</v>
      </c>
      <c r="E24" s="7">
        <v>15</v>
      </c>
      <c r="F24" s="7"/>
      <c r="G24" s="17"/>
      <c r="H24" s="17"/>
      <c r="I24" s="17">
        <v>15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43">
        <v>1</v>
      </c>
      <c r="X24" s="39"/>
      <c r="Y24" s="1"/>
    </row>
    <row r="25" spans="1:27" ht="69.900000000000006" customHeight="1" thickBot="1" x14ac:dyDescent="0.35">
      <c r="A25" s="17">
        <v>9</v>
      </c>
      <c r="B25" s="24" t="s">
        <v>48</v>
      </c>
      <c r="C25" s="19" t="s">
        <v>37</v>
      </c>
      <c r="D25" s="6">
        <v>20</v>
      </c>
      <c r="E25" s="7"/>
      <c r="F25" s="7">
        <v>20</v>
      </c>
      <c r="G25" s="17"/>
      <c r="H25" s="17"/>
      <c r="I25" s="17"/>
      <c r="J25" s="17">
        <v>20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43">
        <v>1</v>
      </c>
      <c r="X25" s="39"/>
      <c r="Y25" s="1"/>
    </row>
    <row r="26" spans="1:27" ht="69.900000000000006" customHeight="1" thickBot="1" x14ac:dyDescent="0.35">
      <c r="A26" s="17">
        <v>10</v>
      </c>
      <c r="B26" s="18" t="s">
        <v>25</v>
      </c>
      <c r="C26" s="19" t="s">
        <v>37</v>
      </c>
      <c r="D26" s="14">
        <v>15</v>
      </c>
      <c r="E26" s="17">
        <v>5</v>
      </c>
      <c r="F26" s="17">
        <v>10</v>
      </c>
      <c r="G26" s="17"/>
      <c r="H26" s="17"/>
      <c r="I26" s="17"/>
      <c r="J26" s="17"/>
      <c r="K26" s="17"/>
      <c r="L26" s="17"/>
      <c r="M26" s="17">
        <v>5</v>
      </c>
      <c r="N26" s="17">
        <v>10</v>
      </c>
      <c r="O26" s="17"/>
      <c r="P26" s="17"/>
      <c r="Q26" s="17"/>
      <c r="R26" s="17"/>
      <c r="S26" s="17"/>
      <c r="T26" s="17"/>
      <c r="U26" s="17"/>
      <c r="V26" s="17"/>
      <c r="W26" s="14">
        <v>2</v>
      </c>
      <c r="X26" s="14">
        <v>3</v>
      </c>
      <c r="Y26" s="1"/>
    </row>
    <row r="27" spans="1:27" ht="39.9" customHeight="1" thickBot="1" x14ac:dyDescent="0.35">
      <c r="A27" s="40">
        <v>11</v>
      </c>
      <c r="B27" s="55" t="s">
        <v>26</v>
      </c>
      <c r="C27" s="52" t="s">
        <v>37</v>
      </c>
      <c r="D27" s="57">
        <v>60</v>
      </c>
      <c r="E27" s="40"/>
      <c r="F27" s="40">
        <v>60</v>
      </c>
      <c r="G27" s="40"/>
      <c r="H27" s="40">
        <v>30</v>
      </c>
      <c r="I27" s="40"/>
      <c r="J27" s="40">
        <v>30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59">
        <v>1</v>
      </c>
      <c r="X27" s="60"/>
      <c r="Y27" s="1"/>
    </row>
    <row r="28" spans="1:27" ht="39.9" customHeight="1" thickBot="1" x14ac:dyDescent="0.35">
      <c r="A28" s="54"/>
      <c r="B28" s="56"/>
      <c r="C28" s="53"/>
      <c r="D28" s="58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9">
        <v>1</v>
      </c>
      <c r="X28" s="60"/>
      <c r="Y28" s="1"/>
    </row>
    <row r="29" spans="1:27" s="5" customFormat="1" ht="30" customHeight="1" thickBot="1" x14ac:dyDescent="0.35">
      <c r="A29" s="73"/>
      <c r="B29" s="75" t="s">
        <v>5</v>
      </c>
      <c r="C29" s="77"/>
      <c r="D29" s="13">
        <f>D7+D15+D17+D20+D23+D21+D24+D25+D26+D27</f>
        <v>430</v>
      </c>
      <c r="E29" s="13">
        <f>E15+E17+E21+E23+E24+E26</f>
        <v>120</v>
      </c>
      <c r="F29" s="13">
        <f>F27+F26+F25+F20+F15+F7</f>
        <v>310</v>
      </c>
      <c r="G29" s="13">
        <f>G15+G17+G21</f>
        <v>35</v>
      </c>
      <c r="H29" s="13">
        <f>H7+H27</f>
        <v>45</v>
      </c>
      <c r="I29" s="13">
        <f>I15+I17+I21+I24</f>
        <v>50</v>
      </c>
      <c r="J29" s="13">
        <f>J27+J25+J20+J15+J7</f>
        <v>90</v>
      </c>
      <c r="K29" s="13">
        <f>K17+K23</f>
        <v>30</v>
      </c>
      <c r="L29" s="13">
        <f>L7</f>
        <v>15</v>
      </c>
      <c r="M29" s="13">
        <f>M26</f>
        <v>5</v>
      </c>
      <c r="N29" s="13">
        <f>N7+N26</f>
        <v>25</v>
      </c>
      <c r="O29" s="13">
        <v>0</v>
      </c>
      <c r="P29" s="13">
        <f>P7</f>
        <v>30</v>
      </c>
      <c r="Q29" s="13">
        <v>0</v>
      </c>
      <c r="R29" s="13">
        <f>R7</f>
        <v>30</v>
      </c>
      <c r="S29" s="13">
        <v>0</v>
      </c>
      <c r="T29" s="13">
        <f>T7</f>
        <v>30</v>
      </c>
      <c r="U29" s="13">
        <v>0</v>
      </c>
      <c r="V29" s="13">
        <f>V7</f>
        <v>30</v>
      </c>
      <c r="W29" s="79">
        <f>SUM(W7+W8+W9+W10+W11+W12+W13+W14+W15+W16+X16+W17+W18+W19+W20+W21+X21+W23+W24+W25+W26+X26+W27+W28)</f>
        <v>30</v>
      </c>
      <c r="X29" s="80"/>
    </row>
    <row r="30" spans="1:27" s="5" customFormat="1" ht="30" customHeight="1" thickBot="1" x14ac:dyDescent="0.35">
      <c r="A30" s="74"/>
      <c r="B30" s="76"/>
      <c r="C30" s="78"/>
      <c r="D30" s="8">
        <f>D29</f>
        <v>430</v>
      </c>
      <c r="E30" s="61">
        <f>E29+F29</f>
        <v>430</v>
      </c>
      <c r="F30" s="62"/>
      <c r="G30" s="61">
        <f>G29+H29</f>
        <v>80</v>
      </c>
      <c r="H30" s="62"/>
      <c r="I30" s="61">
        <f>I29+J29</f>
        <v>140</v>
      </c>
      <c r="J30" s="62"/>
      <c r="K30" s="61">
        <f>K29+L29</f>
        <v>45</v>
      </c>
      <c r="L30" s="62"/>
      <c r="M30" s="61">
        <f>M29+N29</f>
        <v>30</v>
      </c>
      <c r="N30" s="62"/>
      <c r="O30" s="61">
        <f>O29+P29</f>
        <v>30</v>
      </c>
      <c r="P30" s="62"/>
      <c r="Q30" s="61">
        <f>Q29+R29</f>
        <v>30</v>
      </c>
      <c r="R30" s="62"/>
      <c r="S30" s="61">
        <f>S29+T29</f>
        <v>30</v>
      </c>
      <c r="T30" s="62"/>
      <c r="U30" s="61">
        <f>U29+V29</f>
        <v>30</v>
      </c>
      <c r="V30" s="62"/>
      <c r="W30" s="81"/>
      <c r="X30" s="82"/>
    </row>
    <row r="31" spans="1:27" s="5" customFormat="1" ht="19.5" customHeight="1" thickTop="1" thickBot="1" x14ac:dyDescent="0.35">
      <c r="A31" s="54">
        <v>12</v>
      </c>
      <c r="B31" s="56" t="s">
        <v>53</v>
      </c>
      <c r="C31" s="63" t="s">
        <v>56</v>
      </c>
      <c r="D31" s="54">
        <v>360</v>
      </c>
      <c r="E31" s="54"/>
      <c r="F31" s="54">
        <v>360</v>
      </c>
      <c r="G31" s="64" t="s">
        <v>32</v>
      </c>
      <c r="H31" s="65"/>
      <c r="I31" s="65"/>
      <c r="J31" s="66"/>
      <c r="K31" s="64" t="s">
        <v>33</v>
      </c>
      <c r="L31" s="65"/>
      <c r="M31" s="65"/>
      <c r="N31" s="66"/>
      <c r="O31" s="64" t="s">
        <v>34</v>
      </c>
      <c r="P31" s="65"/>
      <c r="Q31" s="65"/>
      <c r="R31" s="66"/>
      <c r="S31" s="64" t="s">
        <v>35</v>
      </c>
      <c r="T31" s="65"/>
      <c r="U31" s="65"/>
      <c r="V31" s="66"/>
      <c r="W31" s="101">
        <v>2</v>
      </c>
      <c r="X31" s="102"/>
    </row>
    <row r="32" spans="1:27" s="5" customFormat="1" ht="19.5" customHeight="1" thickBot="1" x14ac:dyDescent="0.35">
      <c r="A32" s="54"/>
      <c r="B32" s="56"/>
      <c r="C32" s="63"/>
      <c r="D32" s="54"/>
      <c r="E32" s="54"/>
      <c r="F32" s="54"/>
      <c r="G32" s="67"/>
      <c r="H32" s="68"/>
      <c r="I32" s="68"/>
      <c r="J32" s="69"/>
      <c r="K32" s="67"/>
      <c r="L32" s="68"/>
      <c r="M32" s="68"/>
      <c r="N32" s="69"/>
      <c r="O32" s="67"/>
      <c r="P32" s="68"/>
      <c r="Q32" s="68"/>
      <c r="R32" s="69"/>
      <c r="S32" s="67"/>
      <c r="T32" s="68"/>
      <c r="U32" s="68"/>
      <c r="V32" s="69"/>
      <c r="W32" s="59">
        <v>2</v>
      </c>
      <c r="X32" s="60"/>
    </row>
    <row r="33" spans="1:24" s="5" customFormat="1" ht="19.5" customHeight="1" thickBot="1" x14ac:dyDescent="0.35">
      <c r="A33" s="54"/>
      <c r="B33" s="56"/>
      <c r="C33" s="63"/>
      <c r="D33" s="54"/>
      <c r="E33" s="54"/>
      <c r="F33" s="54"/>
      <c r="G33" s="67"/>
      <c r="H33" s="68"/>
      <c r="I33" s="68"/>
      <c r="J33" s="69"/>
      <c r="K33" s="67"/>
      <c r="L33" s="68"/>
      <c r="M33" s="68"/>
      <c r="N33" s="69"/>
      <c r="O33" s="67"/>
      <c r="P33" s="68"/>
      <c r="Q33" s="68"/>
      <c r="R33" s="69"/>
      <c r="S33" s="67"/>
      <c r="T33" s="68"/>
      <c r="U33" s="68"/>
      <c r="V33" s="69"/>
      <c r="W33" s="58">
        <v>2</v>
      </c>
      <c r="X33" s="42"/>
    </row>
    <row r="34" spans="1:24" ht="19.5" customHeight="1" thickBot="1" x14ac:dyDescent="0.35">
      <c r="A34" s="33"/>
      <c r="B34" s="35"/>
      <c r="C34" s="37"/>
      <c r="D34" s="33"/>
      <c r="E34" s="33"/>
      <c r="F34" s="33"/>
      <c r="G34" s="70"/>
      <c r="H34" s="71"/>
      <c r="I34" s="71"/>
      <c r="J34" s="72"/>
      <c r="K34" s="70"/>
      <c r="L34" s="71"/>
      <c r="M34" s="71"/>
      <c r="N34" s="72"/>
      <c r="O34" s="70"/>
      <c r="P34" s="71"/>
      <c r="Q34" s="71"/>
      <c r="R34" s="72"/>
      <c r="S34" s="70"/>
      <c r="T34" s="71"/>
      <c r="U34" s="71"/>
      <c r="V34" s="72"/>
      <c r="W34" s="43">
        <v>2</v>
      </c>
      <c r="X34" s="39"/>
    </row>
    <row r="35" spans="1:24" ht="19.5" customHeight="1" thickBot="1" x14ac:dyDescent="0.35">
      <c r="A35" s="89"/>
      <c r="B35" s="91" t="s">
        <v>36</v>
      </c>
      <c r="C35" s="93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5"/>
      <c r="W35" s="99">
        <f>W34+W33+W32+W31+W29</f>
        <v>38</v>
      </c>
      <c r="X35" s="99"/>
    </row>
    <row r="36" spans="1:24" ht="19.5" customHeight="1" thickBot="1" x14ac:dyDescent="0.35">
      <c r="A36" s="90"/>
      <c r="B36" s="92"/>
      <c r="C36" s="96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8"/>
      <c r="W36" s="100"/>
      <c r="X36" s="100"/>
    </row>
    <row r="37" spans="1:24" s="12" customFormat="1" ht="19.5" customHeight="1" thickTop="1" x14ac:dyDescent="0.3">
      <c r="A37" s="9"/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1"/>
      <c r="X37" s="11"/>
    </row>
    <row r="38" spans="1:24" ht="19.5" customHeight="1" x14ac:dyDescent="0.3">
      <c r="A38" s="84" t="s">
        <v>44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7"/>
    </row>
    <row r="39" spans="1:24" ht="22.8" x14ac:dyDescent="0.3">
      <c r="A39" s="84" t="s">
        <v>43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7"/>
    </row>
    <row r="40" spans="1:24" ht="22.8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23"/>
    </row>
    <row r="41" spans="1:24" ht="22.8" x14ac:dyDescent="0.3">
      <c r="A41" s="86" t="s">
        <v>45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spans="1:24" ht="22.8" x14ac:dyDescent="0.3">
      <c r="A42" s="84" t="s">
        <v>49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spans="1:24" ht="22.8" x14ac:dyDescent="0.3">
      <c r="A43" s="84" t="s">
        <v>50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spans="1:24" ht="22.8" x14ac:dyDescent="0.3">
      <c r="A44" s="84" t="s">
        <v>51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spans="1:24" ht="22.8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</row>
    <row r="46" spans="1:24" ht="22.8" x14ac:dyDescent="0.4">
      <c r="A46" s="88" t="s">
        <v>52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22"/>
    </row>
    <row r="47" spans="1:24" ht="22.8" x14ac:dyDescent="0.4">
      <c r="A47" s="83" t="s">
        <v>54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21"/>
    </row>
    <row r="48" spans="1:24" ht="22.8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8" x14ac:dyDescent="0.4">
      <c r="A49" s="22" t="s">
        <v>27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ht="22.8" x14ac:dyDescent="0.4">
      <c r="A50" s="21" t="s">
        <v>28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ht="23.4" x14ac:dyDescent="0.45">
      <c r="A51" s="21" t="s">
        <v>29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23.4" x14ac:dyDescent="0.45">
      <c r="A52" s="21" t="s">
        <v>30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4" spans="1:24" s="20" customFormat="1" ht="23.1" customHeight="1" x14ac:dyDescent="0.4">
      <c r="A54" s="25" t="s">
        <v>38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s="20" customFormat="1" ht="18.899999999999999" customHeight="1" x14ac:dyDescent="0.4">
      <c r="A55" s="83" t="s">
        <v>39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</row>
    <row r="56" spans="1:24" s="20" customFormat="1" ht="22.8" x14ac:dyDescent="0.3">
      <c r="A56" s="84" t="s">
        <v>40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20" customFormat="1" ht="22.8" x14ac:dyDescent="0.3">
      <c r="A57" s="84" t="s">
        <v>41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20" customFormat="1" ht="22.8" x14ac:dyDescent="0.3">
      <c r="A58" s="84" t="s">
        <v>42</v>
      </c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20" customFormat="1" x14ac:dyDescent="0.3"/>
  </sheetData>
  <mergeCells count="196">
    <mergeCell ref="A55:X55"/>
    <mergeCell ref="A56:X56"/>
    <mergeCell ref="A57:X57"/>
    <mergeCell ref="A58:X58"/>
    <mergeCell ref="W21:W22"/>
    <mergeCell ref="X21:X22"/>
    <mergeCell ref="A41:X41"/>
    <mergeCell ref="A42:X42"/>
    <mergeCell ref="A43:X43"/>
    <mergeCell ref="A44:X44"/>
    <mergeCell ref="A46:W46"/>
    <mergeCell ref="A47:W47"/>
    <mergeCell ref="A35:A36"/>
    <mergeCell ref="B35:B36"/>
    <mergeCell ref="C35:V36"/>
    <mergeCell ref="W35:X36"/>
    <mergeCell ref="A38:X38"/>
    <mergeCell ref="A39:X39"/>
    <mergeCell ref="K31:N34"/>
    <mergeCell ref="O31:R34"/>
    <mergeCell ref="S31:V34"/>
    <mergeCell ref="W31:X31"/>
    <mergeCell ref="W32:X32"/>
    <mergeCell ref="W33:X33"/>
    <mergeCell ref="W34:X34"/>
    <mergeCell ref="Q30:R30"/>
    <mergeCell ref="S30:T30"/>
    <mergeCell ref="U30:V30"/>
    <mergeCell ref="A31:A34"/>
    <mergeCell ref="B31:B34"/>
    <mergeCell ref="C31:C34"/>
    <mergeCell ref="D31:D34"/>
    <mergeCell ref="E31:E34"/>
    <mergeCell ref="F31:F34"/>
    <mergeCell ref="G31:J34"/>
    <mergeCell ref="A29:A30"/>
    <mergeCell ref="B29:B30"/>
    <mergeCell ref="C29:C30"/>
    <mergeCell ref="W29:X30"/>
    <mergeCell ref="E30:F30"/>
    <mergeCell ref="G30:H30"/>
    <mergeCell ref="I30:J30"/>
    <mergeCell ref="K30:L30"/>
    <mergeCell ref="M30:N30"/>
    <mergeCell ref="O30:P30"/>
    <mergeCell ref="S27:S28"/>
    <mergeCell ref="T27:T28"/>
    <mergeCell ref="U27:U28"/>
    <mergeCell ref="V27:V28"/>
    <mergeCell ref="W27:X27"/>
    <mergeCell ref="W28:X28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A27:A28"/>
    <mergeCell ref="B27:B28"/>
    <mergeCell ref="C27:C28"/>
    <mergeCell ref="D27:D28"/>
    <mergeCell ref="E27:E28"/>
    <mergeCell ref="F27:F28"/>
    <mergeCell ref="W23:X23"/>
    <mergeCell ref="W24:X24"/>
    <mergeCell ref="W25:X25"/>
    <mergeCell ref="S21:S22"/>
    <mergeCell ref="T21:T22"/>
    <mergeCell ref="U21:U22"/>
    <mergeCell ref="V21:V22"/>
    <mergeCell ref="M21:M22"/>
    <mergeCell ref="N21:N22"/>
    <mergeCell ref="O21:O22"/>
    <mergeCell ref="P21:P22"/>
    <mergeCell ref="Q21:Q22"/>
    <mergeCell ref="R21:R22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U17:U19"/>
    <mergeCell ref="V17:V19"/>
    <mergeCell ref="W17:X17"/>
    <mergeCell ref="W18:X18"/>
    <mergeCell ref="W19:X19"/>
    <mergeCell ref="W20:X20"/>
    <mergeCell ref="O17:O19"/>
    <mergeCell ref="P17:P19"/>
    <mergeCell ref="Q17:Q19"/>
    <mergeCell ref="R17:R19"/>
    <mergeCell ref="S17:S19"/>
    <mergeCell ref="T17:T19"/>
    <mergeCell ref="I17:I19"/>
    <mergeCell ref="J17:J19"/>
    <mergeCell ref="K17:K19"/>
    <mergeCell ref="L17:L19"/>
    <mergeCell ref="M17:M19"/>
    <mergeCell ref="N17:N19"/>
    <mergeCell ref="V15:V16"/>
    <mergeCell ref="W15:X15"/>
    <mergeCell ref="A17:A19"/>
    <mergeCell ref="B17:B19"/>
    <mergeCell ref="C17:C19"/>
    <mergeCell ref="D17:D19"/>
    <mergeCell ref="E17:E19"/>
    <mergeCell ref="F17:F19"/>
    <mergeCell ref="G17:G19"/>
    <mergeCell ref="H17:H19"/>
    <mergeCell ref="P15:P16"/>
    <mergeCell ref="Q15:Q16"/>
    <mergeCell ref="R15:R16"/>
    <mergeCell ref="S15:S16"/>
    <mergeCell ref="T15:T16"/>
    <mergeCell ref="U15:U16"/>
    <mergeCell ref="J15:J16"/>
    <mergeCell ref="K15:K16"/>
    <mergeCell ref="L15:L16"/>
    <mergeCell ref="M15:M16"/>
    <mergeCell ref="N15:N16"/>
    <mergeCell ref="O15:O16"/>
    <mergeCell ref="W14:X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T7:T14"/>
    <mergeCell ref="U7:U14"/>
    <mergeCell ref="V7:V14"/>
    <mergeCell ref="W7:X7"/>
    <mergeCell ref="W8:X8"/>
    <mergeCell ref="W9:X9"/>
    <mergeCell ref="W10:X10"/>
    <mergeCell ref="W11:X11"/>
    <mergeCell ref="W12:X12"/>
    <mergeCell ref="W13:X13"/>
    <mergeCell ref="P7:P14"/>
    <mergeCell ref="Q7:Q14"/>
    <mergeCell ref="R7:R14"/>
    <mergeCell ref="S7:S14"/>
    <mergeCell ref="H7:H14"/>
    <mergeCell ref="I7:I14"/>
    <mergeCell ref="J7:J14"/>
    <mergeCell ref="K7:K14"/>
    <mergeCell ref="L7:L14"/>
    <mergeCell ref="M7:M14"/>
    <mergeCell ref="A7:A14"/>
    <mergeCell ref="B7:B14"/>
    <mergeCell ref="C7:C14"/>
    <mergeCell ref="D7:D14"/>
    <mergeCell ref="E7:E14"/>
    <mergeCell ref="F7:F14"/>
    <mergeCell ref="G7:G14"/>
    <mergeCell ref="N7:N14"/>
    <mergeCell ref="O7:O14"/>
    <mergeCell ref="A1:X1"/>
    <mergeCell ref="A2:A6"/>
    <mergeCell ref="B2:B6"/>
    <mergeCell ref="C2:C6"/>
    <mergeCell ref="D2:F2"/>
    <mergeCell ref="G2:V2"/>
    <mergeCell ref="W2:X6"/>
    <mergeCell ref="D3:D6"/>
    <mergeCell ref="E3:F3"/>
    <mergeCell ref="G3:J4"/>
    <mergeCell ref="K3:N4"/>
    <mergeCell ref="O3:R4"/>
    <mergeCell ref="S3:V4"/>
    <mergeCell ref="E4:E6"/>
    <mergeCell ref="F4:F6"/>
    <mergeCell ref="G5:H5"/>
    <mergeCell ref="I5:J5"/>
    <mergeCell ref="K5:L5"/>
    <mergeCell ref="M5:N5"/>
    <mergeCell ref="O5:P5"/>
    <mergeCell ref="Q5:R5"/>
    <mergeCell ref="S5:T5"/>
    <mergeCell ref="U5:V5"/>
  </mergeCells>
  <pageMargins left="0.7" right="0.7" top="0.75" bottom="0.75" header="0.3" footer="0.3"/>
  <pageSetup paperSize="9" scale="50" orientation="landscape" r:id="rId1"/>
  <rowBreaks count="2" manualBreakCount="2">
    <brk id="26" max="41" man="1"/>
    <brk id="61" min="2" max="41" man="1"/>
  </rowBreaks>
  <colBreaks count="1" manualBreakCount="1">
    <brk id="24" max="8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Plan</vt:lpstr>
      <vt:lpstr>Arkusz3</vt:lpstr>
      <vt:lpstr>Plan!Obszar_wydruku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Pedagogika</dc:creator>
  <cp:lastModifiedBy>Małgorzata Wicik</cp:lastModifiedBy>
  <cp:lastPrinted>2016-12-02T11:11:32Z</cp:lastPrinted>
  <dcterms:created xsi:type="dcterms:W3CDTF">2015-12-11T07:42:14Z</dcterms:created>
  <dcterms:modified xsi:type="dcterms:W3CDTF">2021-05-27T06:52:55Z</dcterms:modified>
</cp:coreProperties>
</file>